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06173\V001\8-vinna\Vatnsveita\"/>
    </mc:Choice>
  </mc:AlternateContent>
  <xr:revisionPtr revIDLastSave="0" documentId="13_ncr:1_{9A0C2F62-FB4D-4AA4-912C-BF54BB6E309B}" xr6:coauthVersionLast="47" xr6:coauthVersionMax="47" xr10:uidLastSave="{00000000-0000-0000-0000-000000000000}"/>
  <bookViews>
    <workbookView xWindow="-110" yWindow="-110" windowWidth="19420" windowHeight="10300" tabRatio="667" xr2:uid="{00000000-000D-0000-FFFF-FFFF00000000}"/>
  </bookViews>
  <sheets>
    <sheet name="Safnblað" sheetId="6" r:id="rId1"/>
    <sheet name="Jarðvinna" sheetId="4" r:id="rId2"/>
  </sheets>
  <definedNames>
    <definedName name="_Toc37578695" localSheetId="1">Jarðvinna!#REF!</definedName>
    <definedName name="_Toc446471942" localSheetId="1">Jarðvinna!#REF!</definedName>
    <definedName name="_xlnm.Print_Area" localSheetId="1">Jarðvinna!$A$1:$F$44</definedName>
    <definedName name="_xlnm.Print_Titles" localSheetId="1">Jarðvinna!$4:$4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F24" i="4"/>
  <c r="F20" i="4"/>
  <c r="F17" i="4"/>
  <c r="D28" i="4"/>
  <c r="F28" i="4" s="1"/>
  <c r="F26" i="4"/>
  <c r="F42" i="4"/>
  <c r="F41" i="4"/>
  <c r="F36" i="4"/>
  <c r="F30" i="4"/>
  <c r="F29" i="4"/>
  <c r="F27" i="4"/>
  <c r="F23" i="4"/>
  <c r="F21" i="4"/>
  <c r="F19" i="4"/>
  <c r="F16" i="4"/>
  <c r="F8" i="4"/>
  <c r="F10" i="4" s="1"/>
  <c r="E6" i="6" s="1"/>
  <c r="F39" i="4" l="1"/>
  <c r="E8" i="6" s="1"/>
  <c r="F44" i="4"/>
  <c r="E10" i="6" s="1"/>
  <c r="E12" i="6" l="1"/>
</calcChain>
</file>

<file path=xl/sharedStrings.xml><?xml version="1.0" encoding="utf-8"?>
<sst xmlns="http://schemas.openxmlformats.org/spreadsheetml/2006/main" count="82" uniqueCount="55">
  <si>
    <t>Verkþáttaheiti</t>
  </si>
  <si>
    <t>Ein</t>
  </si>
  <si>
    <t>Magn</t>
  </si>
  <si>
    <t>Eininga verð</t>
  </si>
  <si>
    <t xml:space="preserve"> </t>
  </si>
  <si>
    <t>m</t>
  </si>
  <si>
    <t>stk</t>
  </si>
  <si>
    <t>Liður</t>
  </si>
  <si>
    <t>kr.</t>
  </si>
  <si>
    <t xml:space="preserve">Samtals </t>
  </si>
  <si>
    <t>Samtals flutt á tilboðsblað</t>
  </si>
  <si>
    <t>Verð alls með Vsk.</t>
  </si>
  <si>
    <t>Aðstaða, öryggisráðstafanir o.fl.</t>
  </si>
  <si>
    <t>heild</t>
  </si>
  <si>
    <t>Gröftur og fylling</t>
  </si>
  <si>
    <t>Aðstaða, öryggisráðstafanir, merkingar o.fl.</t>
  </si>
  <si>
    <t>Gröftur</t>
  </si>
  <si>
    <t>Fylling</t>
  </si>
  <si>
    <t>Söndun</t>
  </si>
  <si>
    <t>m³</t>
  </si>
  <si>
    <t>1.2</t>
  </si>
  <si>
    <t>1.3</t>
  </si>
  <si>
    <t>1.3.3</t>
  </si>
  <si>
    <t>1.3.4</t>
  </si>
  <si>
    <t>1.3.5</t>
  </si>
  <si>
    <t>Umframefni jafnað út</t>
  </si>
  <si>
    <t>Safnblað</t>
  </si>
  <si>
    <t>Jarðvinna og lagnir</t>
  </si>
  <si>
    <t>Lagnir</t>
  </si>
  <si>
    <t>Liður 1.2 Alls flutt á safnblað</t>
  </si>
  <si>
    <t>PE180 mm og niðurlögn í skurð</t>
  </si>
  <si>
    <t>Þrýstiprófun</t>
  </si>
  <si>
    <t>Liður 1.3 Alls flutt á safnblað</t>
  </si>
  <si>
    <t>1.4</t>
  </si>
  <si>
    <t>Tímavinna</t>
  </si>
  <si>
    <t>1.4.1.1</t>
  </si>
  <si>
    <t>Tímavinna verkamanns</t>
  </si>
  <si>
    <t>klst</t>
  </si>
  <si>
    <t>1.4.1.2</t>
  </si>
  <si>
    <t>Tímavinna iðnaðarmanns</t>
  </si>
  <si>
    <t>Liður 1.4 Alls flutt á safnblað</t>
  </si>
  <si>
    <t>PE250 mm og niðurlögn í skurð</t>
  </si>
  <si>
    <t>PE110 mm og niðurlögn í skurð</t>
  </si>
  <si>
    <t>VATNSVEITA Í SÚÐAVÍK
KOSTNAÐARÁÆTLUN,  SAFNBLAÐ
Langeyri - vatnsból</t>
  </si>
  <si>
    <t>Gröftur fyrir vatnslögn frá vatnsból að Langeyri</t>
  </si>
  <si>
    <t>Fylling í skurði, frá vatnsbóli að Langeyri</t>
  </si>
  <si>
    <t>Fylling í skurði á Langeyri</t>
  </si>
  <si>
    <t>Gröftur fyrir neysluvatn og slökkvivatn á Langeyri</t>
  </si>
  <si>
    <t>Söndun vatnslagnar 250 mm</t>
  </si>
  <si>
    <t>Tenging PE250 mm lagnar við vatnsból</t>
  </si>
  <si>
    <t>Tenging PE110 við PE110 á Langeyri</t>
  </si>
  <si>
    <t>Brunahanar</t>
  </si>
  <si>
    <t>1.3.6</t>
  </si>
  <si>
    <t>Söndun vatnslagna 180 mm og 110 mm í sama skurði</t>
  </si>
  <si>
    <t>VATNSVEITA Í SÚÐAVÍK
Vatnsból - Langeyri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</si>
</sst>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9" x14ac:knownFonts="1">
    <font>
      <sz val="10"/>
      <name val="MS Sans Serif"/>
    </font>
    <font>
      <b/>
      <sz val="10"/>
      <name val="MS Sans Serif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MS Sans Serif"/>
    </font>
    <font>
      <b/>
      <sz val="14"/>
      <name val="Arial"/>
      <family val="2"/>
    </font>
    <font>
      <sz val="13.5"/>
      <name val="Arial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MS Sans Serif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4" fillId="0" borderId="5" applyNumberFormat="0" applyFill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4" fillId="0" borderId="0" xfId="0" applyFont="1"/>
    <xf numFmtId="3" fontId="3" fillId="0" borderId="0" xfId="0" applyNumberFormat="1" applyFont="1" applyProtection="1">
      <protection locked="0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3" fontId="3" fillId="0" borderId="0" xfId="0" applyNumberFormat="1" applyFont="1"/>
    <xf numFmtId="49" fontId="3" fillId="0" borderId="0" xfId="0" applyNumberFormat="1" applyFont="1"/>
    <xf numFmtId="3" fontId="6" fillId="0" borderId="0" xfId="0" applyNumberFormat="1" applyFont="1"/>
    <xf numFmtId="3" fontId="3" fillId="0" borderId="1" xfId="0" applyNumberFormat="1" applyFont="1" applyBorder="1"/>
    <xf numFmtId="49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/>
    <xf numFmtId="1" fontId="7" fillId="0" borderId="0" xfId="0" applyNumberFormat="1" applyFont="1" applyAlignment="1">
      <alignment horizontal="center"/>
    </xf>
    <xf numFmtId="3" fontId="7" fillId="0" borderId="0" xfId="0" applyNumberFormat="1" applyFont="1" applyProtection="1">
      <protection locked="0"/>
    </xf>
    <xf numFmtId="0" fontId="9" fillId="0" borderId="0" xfId="0" applyFont="1"/>
    <xf numFmtId="3" fontId="8" fillId="0" borderId="0" xfId="0" applyNumberFormat="1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1" applyFill="1" applyBorder="1"/>
    <xf numFmtId="1" fontId="16" fillId="0" borderId="0" xfId="1" applyNumberFormat="1" applyFont="1" applyFill="1" applyBorder="1" applyAlignment="1">
      <alignment horizontal="center" vertical="center"/>
    </xf>
    <xf numFmtId="0" fontId="14" fillId="0" borderId="0" xfId="1" applyFill="1" applyBorder="1" applyAlignment="1">
      <alignment horizontal="left"/>
    </xf>
    <xf numFmtId="0" fontId="15" fillId="0" borderId="0" xfId="3" applyFill="1" applyBorder="1" applyAlignment="1">
      <alignment horizontal="center"/>
    </xf>
    <xf numFmtId="3" fontId="15" fillId="0" borderId="0" xfId="3" applyNumberFormat="1" applyFill="1" applyBorder="1" applyProtection="1">
      <protection locked="0"/>
    </xf>
    <xf numFmtId="3" fontId="15" fillId="0" borderId="0" xfId="3" applyNumberFormat="1" applyFill="1" applyBorder="1"/>
    <xf numFmtId="3" fontId="15" fillId="0" borderId="1" xfId="3" applyNumberFormat="1" applyFill="1" applyBorder="1" applyProtection="1">
      <protection locked="0"/>
    </xf>
    <xf numFmtId="3" fontId="15" fillId="0" borderId="1" xfId="3" applyNumberFormat="1" applyFill="1" applyBorder="1"/>
    <xf numFmtId="3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/>
    <xf numFmtId="3" fontId="8" fillId="0" borderId="0" xfId="0" applyNumberFormat="1" applyFont="1" applyProtection="1">
      <protection locked="0"/>
    </xf>
    <xf numFmtId="3" fontId="8" fillId="0" borderId="1" xfId="0" applyNumberFormat="1" applyFont="1" applyBorder="1"/>
    <xf numFmtId="0" fontId="10" fillId="0" borderId="0" xfId="0" applyFont="1"/>
    <xf numFmtId="0" fontId="5" fillId="0" borderId="4" xfId="0" applyFont="1" applyBorder="1"/>
    <xf numFmtId="3" fontId="10" fillId="0" borderId="4" xfId="0" applyNumberFormat="1" applyFont="1" applyBorder="1" applyAlignment="1" applyProtection="1">
      <alignment horizontal="center"/>
      <protection locked="0"/>
    </xf>
    <xf numFmtId="164" fontId="10" fillId="0" borderId="4" xfId="0" applyNumberFormat="1" applyFont="1" applyBorder="1"/>
    <xf numFmtId="3" fontId="5" fillId="0" borderId="4" xfId="0" applyNumberFormat="1" applyFont="1" applyBorder="1" applyAlignment="1">
      <alignment shrinkToFit="1"/>
    </xf>
    <xf numFmtId="49" fontId="11" fillId="0" borderId="0" xfId="0" applyNumberFormat="1" applyFont="1"/>
    <xf numFmtId="0" fontId="11" fillId="0" borderId="0" xfId="0" applyFont="1"/>
    <xf numFmtId="3" fontId="11" fillId="0" borderId="0" xfId="0" applyNumberFormat="1" applyFont="1" applyProtection="1">
      <protection locked="0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164" fontId="12" fillId="0" borderId="0" xfId="0" applyNumberFormat="1" applyFont="1"/>
    <xf numFmtId="3" fontId="11" fillId="0" borderId="0" xfId="0" applyNumberFormat="1" applyFont="1"/>
    <xf numFmtId="0" fontId="13" fillId="0" borderId="0" xfId="0" applyFont="1"/>
    <xf numFmtId="1" fontId="15" fillId="0" borderId="0" xfId="3" applyNumberFormat="1" applyFill="1" applyAlignment="1">
      <alignment horizontal="center" vertical="center"/>
    </xf>
    <xf numFmtId="0" fontId="5" fillId="0" borderId="0" xfId="0" applyFont="1" applyAlignment="1">
      <alignment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1" fontId="11" fillId="0" borderId="3" xfId="0" applyNumberFormat="1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 applyProtection="1">
      <alignment horizontal="center" wrapText="1"/>
      <protection locked="0"/>
    </xf>
    <xf numFmtId="3" fontId="5" fillId="0" borderId="0" xfId="0" applyNumberFormat="1" applyFont="1" applyAlignment="1">
      <alignment horizontal="center" wrapText="1"/>
    </xf>
    <xf numFmtId="49" fontId="9" fillId="0" borderId="0" xfId="0" applyNumberFormat="1" applyFont="1"/>
    <xf numFmtId="165" fontId="0" fillId="0" borderId="0" xfId="5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6">
    <cellStyle name="Heading 2" xfId="1" builtinId="17"/>
    <cellStyle name="Heading 4 2" xfId="4" xr:uid="{9ADC3309-50B6-4DEF-86FC-EAB312A1C52A}"/>
    <cellStyle name="Normal" xfId="0" builtinId="0"/>
    <cellStyle name="Normal 7" xfId="2" xr:uid="{00000000-0005-0000-0000-000005000000}"/>
    <cellStyle name="Percent" xfId="5" builtinId="5"/>
    <cellStyle name="Texti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Zeros="0" tabSelected="1" topLeftCell="A3" zoomScaleNormal="100" workbookViewId="0">
      <selection activeCell="G7" sqref="G7"/>
    </sheetView>
  </sheetViews>
  <sheetFormatPr defaultRowHeight="13" x14ac:dyDescent="0.3"/>
  <cols>
    <col min="1" max="1" width="7" style="5" customWidth="1"/>
    <col min="2" max="2" width="44" style="5" customWidth="1"/>
    <col min="3" max="3" width="11.26953125" style="5" customWidth="1"/>
    <col min="4" max="4" width="4.81640625" style="5" customWidth="1"/>
    <col min="5" max="5" width="14.26953125" style="5" customWidth="1"/>
  </cols>
  <sheetData>
    <row r="1" spans="1:5" x14ac:dyDescent="0.3">
      <c r="A1" s="8"/>
      <c r="B1" s="65" t="s">
        <v>43</v>
      </c>
      <c r="C1" s="66"/>
      <c r="D1" s="66"/>
      <c r="E1" s="66"/>
    </row>
    <row r="2" spans="1:5" ht="51.75" customHeight="1" x14ac:dyDescent="0.3">
      <c r="B2" s="66"/>
      <c r="C2" s="66"/>
      <c r="D2" s="66"/>
      <c r="E2" s="66"/>
    </row>
    <row r="3" spans="1:5" ht="20.25" customHeight="1" x14ac:dyDescent="0.4">
      <c r="B3" s="57"/>
      <c r="C3" s="57"/>
      <c r="D3" s="57"/>
      <c r="E3" s="57"/>
    </row>
    <row r="4" spans="1:5" ht="20.25" customHeight="1" x14ac:dyDescent="0.4">
      <c r="B4" s="57" t="s">
        <v>26</v>
      </c>
      <c r="C4" s="57"/>
      <c r="D4" s="57"/>
      <c r="E4" s="57"/>
    </row>
    <row r="5" spans="1:5" ht="20.149999999999999" customHeight="1" x14ac:dyDescent="0.3">
      <c r="C5" s="33"/>
      <c r="D5" s="34"/>
      <c r="E5" s="2"/>
    </row>
    <row r="6" spans="1:5" s="49" customFormat="1" ht="20.149999999999999" customHeight="1" x14ac:dyDescent="0.35">
      <c r="A6" s="11" t="s">
        <v>20</v>
      </c>
      <c r="B6" s="12" t="s">
        <v>12</v>
      </c>
      <c r="C6" s="35" t="s">
        <v>9</v>
      </c>
      <c r="D6" s="14" t="s">
        <v>8</v>
      </c>
      <c r="E6" s="36">
        <f>+Jarðvinna!F10</f>
        <v>0</v>
      </c>
    </row>
    <row r="7" spans="1:5" ht="20.149999999999999" customHeight="1" x14ac:dyDescent="0.3">
      <c r="A7" s="46"/>
      <c r="B7" s="43"/>
      <c r="C7" s="44"/>
      <c r="D7" s="47"/>
      <c r="E7" s="48"/>
    </row>
    <row r="8" spans="1:5" ht="20.149999999999999" customHeight="1" x14ac:dyDescent="0.35">
      <c r="A8" s="42" t="s">
        <v>21</v>
      </c>
      <c r="B8" s="43" t="s">
        <v>27</v>
      </c>
      <c r="C8" s="35" t="s">
        <v>9</v>
      </c>
      <c r="D8" s="14" t="s">
        <v>8</v>
      </c>
      <c r="E8" s="36">
        <f>+Jarðvinna!F39</f>
        <v>0</v>
      </c>
    </row>
    <row r="9" spans="1:5" ht="20.149999999999999" customHeight="1" x14ac:dyDescent="0.3">
      <c r="A9" s="42"/>
      <c r="B9" s="43"/>
      <c r="C9" s="44"/>
      <c r="D9" s="45"/>
      <c r="E9" s="48"/>
    </row>
    <row r="10" spans="1:5" ht="20.149999999999999" customHeight="1" x14ac:dyDescent="0.35">
      <c r="A10" s="42" t="s">
        <v>33</v>
      </c>
      <c r="B10" s="43" t="s">
        <v>34</v>
      </c>
      <c r="C10" s="35" t="s">
        <v>9</v>
      </c>
      <c r="D10" s="14" t="s">
        <v>8</v>
      </c>
      <c r="E10" s="36">
        <f>+Jarðvinna!F44</f>
        <v>0</v>
      </c>
    </row>
    <row r="11" spans="1:5" ht="20.149999999999999" customHeight="1" x14ac:dyDescent="0.35">
      <c r="A11" s="11"/>
      <c r="B11" s="12"/>
      <c r="C11" s="35"/>
      <c r="D11" s="14"/>
      <c r="E11" s="19"/>
    </row>
    <row r="12" spans="1:5" ht="33" customHeight="1" thickBot="1" x14ac:dyDescent="0.45">
      <c r="A12" s="37"/>
      <c r="B12" s="38" t="s">
        <v>10</v>
      </c>
      <c r="C12" s="39"/>
      <c r="D12" s="40"/>
      <c r="E12" s="41">
        <f>+E10+E8+E6</f>
        <v>0</v>
      </c>
    </row>
    <row r="13" spans="1:5" ht="20.149999999999999" customHeight="1" thickTop="1" x14ac:dyDescent="0.3">
      <c r="C13" s="4"/>
      <c r="D13" s="34"/>
      <c r="E13" s="64"/>
    </row>
    <row r="14" spans="1:5" ht="20.149999999999999" customHeight="1" x14ac:dyDescent="0.3"/>
  </sheetData>
  <mergeCells count="1">
    <mergeCell ref="B1:E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&amp;LSTAÐARDALUR - VATNSTANKUR&amp;RSAFNBLAÐ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3"/>
  <sheetViews>
    <sheetView showZeros="0" zoomScale="98" zoomScaleNormal="98" zoomScaleSheetLayoutView="100" workbookViewId="0">
      <selection activeCell="F44" sqref="A2:F44"/>
    </sheetView>
  </sheetViews>
  <sheetFormatPr defaultRowHeight="13" x14ac:dyDescent="0.3"/>
  <cols>
    <col min="1" max="1" width="7" style="8" customWidth="1"/>
    <col min="2" max="2" width="45.54296875" style="5" customWidth="1"/>
    <col min="3" max="3" width="6" style="20" customWidth="1"/>
    <col min="4" max="4" width="8.453125" style="6" customWidth="1"/>
    <col min="5" max="5" width="13.26953125" style="4" customWidth="1"/>
    <col min="6" max="6" width="14.453125" style="7" customWidth="1"/>
  </cols>
  <sheetData>
    <row r="2" spans="1:6" ht="36" x14ac:dyDescent="0.4">
      <c r="A2" s="21"/>
      <c r="B2" s="51" t="s">
        <v>54</v>
      </c>
    </row>
    <row r="3" spans="1:6" ht="16" customHeight="1" x14ac:dyDescent="0.3"/>
    <row r="4" spans="1:6" ht="34" customHeight="1" x14ac:dyDescent="0.3">
      <c r="A4" s="52" t="s">
        <v>7</v>
      </c>
      <c r="B4" s="53" t="s">
        <v>0</v>
      </c>
      <c r="C4" s="54" t="s">
        <v>1</v>
      </c>
      <c r="D4" s="55" t="s">
        <v>2</v>
      </c>
      <c r="E4" s="56" t="s">
        <v>3</v>
      </c>
      <c r="F4" s="56" t="s">
        <v>11</v>
      </c>
    </row>
    <row r="5" spans="1:6" ht="16" customHeight="1" x14ac:dyDescent="0.4">
      <c r="A5" s="59"/>
      <c r="B5" s="51"/>
      <c r="C5" s="58"/>
      <c r="D5" s="60"/>
      <c r="E5" s="61"/>
      <c r="F5" s="62"/>
    </row>
    <row r="6" spans="1:6" ht="16" customHeight="1" x14ac:dyDescent="0.35">
      <c r="F6" s="9"/>
    </row>
    <row r="7" spans="1:6" s="1" customFormat="1" ht="16" customHeight="1" x14ac:dyDescent="0.3">
      <c r="A7" s="63" t="s">
        <v>20</v>
      </c>
      <c r="B7" s="18" t="s">
        <v>12</v>
      </c>
      <c r="C7" s="20" t="s">
        <v>4</v>
      </c>
      <c r="D7" s="6" t="s">
        <v>4</v>
      </c>
      <c r="E7" s="4" t="s">
        <v>4</v>
      </c>
      <c r="F7" s="7" t="s">
        <v>4</v>
      </c>
    </row>
    <row r="8" spans="1:6" s="1" customFormat="1" ht="16" customHeight="1" x14ac:dyDescent="0.3">
      <c r="A8" s="22"/>
      <c r="B8" s="5" t="s">
        <v>15</v>
      </c>
      <c r="C8" s="20" t="s">
        <v>13</v>
      </c>
      <c r="D8" s="20">
        <v>1</v>
      </c>
      <c r="E8" s="10"/>
      <c r="F8" s="10">
        <f>D8*E8</f>
        <v>0</v>
      </c>
    </row>
    <row r="9" spans="1:6" s="1" customFormat="1" ht="16" customHeight="1" x14ac:dyDescent="0.3">
      <c r="A9" s="63"/>
      <c r="B9" s="18"/>
      <c r="C9" s="20"/>
      <c r="D9" s="6"/>
      <c r="E9" s="4"/>
      <c r="F9" s="7"/>
    </row>
    <row r="10" spans="1:6" s="3" customFormat="1" ht="16" customHeight="1" thickBot="1" x14ac:dyDescent="0.4">
      <c r="A10" s="63"/>
      <c r="B10" s="18"/>
      <c r="C10" s="23" t="s">
        <v>29</v>
      </c>
      <c r="D10" s="13"/>
      <c r="E10" s="35"/>
      <c r="F10" s="15">
        <f>SUM(F7:F9)</f>
        <v>0</v>
      </c>
    </row>
    <row r="11" spans="1:6" ht="16" customHeight="1" x14ac:dyDescent="0.3"/>
    <row r="12" spans="1:6" ht="16" customHeight="1" x14ac:dyDescent="0.4">
      <c r="A12" s="63" t="s">
        <v>21</v>
      </c>
      <c r="B12" s="18" t="s">
        <v>27</v>
      </c>
      <c r="C12" s="24"/>
      <c r="D12" s="16"/>
      <c r="E12" s="17"/>
    </row>
    <row r="13" spans="1:6" ht="16" customHeight="1" x14ac:dyDescent="0.3"/>
    <row r="14" spans="1:6" ht="16" customHeight="1" x14ac:dyDescent="0.4">
      <c r="A14" s="8" t="s">
        <v>22</v>
      </c>
      <c r="B14" s="5" t="s">
        <v>14</v>
      </c>
      <c r="C14" s="26"/>
      <c r="D14" s="27"/>
      <c r="E14" s="25"/>
      <c r="F14" s="25"/>
    </row>
    <row r="15" spans="1:6" ht="16" customHeight="1" x14ac:dyDescent="0.4">
      <c r="A15" s="63"/>
      <c r="B15" s="18" t="s">
        <v>16</v>
      </c>
      <c r="C15" s="26"/>
      <c r="D15" s="27"/>
      <c r="E15" s="25"/>
      <c r="F15" s="25"/>
    </row>
    <row r="16" spans="1:6" ht="16" customHeight="1" x14ac:dyDescent="0.3">
      <c r="B16" s="5" t="s">
        <v>44</v>
      </c>
      <c r="C16" s="28" t="s">
        <v>5</v>
      </c>
      <c r="D16" s="50">
        <v>1520</v>
      </c>
      <c r="E16" s="31"/>
      <c r="F16" s="32">
        <f>D16*E16</f>
        <v>0</v>
      </c>
    </row>
    <row r="17" spans="1:6" ht="16" customHeight="1" x14ac:dyDescent="0.3">
      <c r="B17" s="5" t="s">
        <v>47</v>
      </c>
      <c r="C17" s="28" t="s">
        <v>5</v>
      </c>
      <c r="D17" s="50">
        <v>800</v>
      </c>
      <c r="E17" s="31"/>
      <c r="F17" s="32">
        <f>D17*E17</f>
        <v>0</v>
      </c>
    </row>
    <row r="18" spans="1:6" ht="16" customHeight="1" x14ac:dyDescent="0.3">
      <c r="B18" s="18" t="s">
        <v>17</v>
      </c>
      <c r="C18" s="28"/>
      <c r="D18" s="50"/>
      <c r="E18" s="29"/>
      <c r="F18" s="30"/>
    </row>
    <row r="19" spans="1:6" ht="16" customHeight="1" x14ac:dyDescent="0.3">
      <c r="B19" s="5" t="s">
        <v>45</v>
      </c>
      <c r="C19" s="28" t="s">
        <v>5</v>
      </c>
      <c r="D19" s="50">
        <v>1520</v>
      </c>
      <c r="E19" s="31"/>
      <c r="F19" s="32">
        <f>D19*E19</f>
        <v>0</v>
      </c>
    </row>
    <row r="20" spans="1:6" ht="16" customHeight="1" x14ac:dyDescent="0.3">
      <c r="B20" s="5" t="s">
        <v>46</v>
      </c>
      <c r="C20" s="28" t="s">
        <v>5</v>
      </c>
      <c r="D20" s="50">
        <v>800</v>
      </c>
      <c r="E20" s="31"/>
      <c r="F20" s="32">
        <f>D20*E20</f>
        <v>0</v>
      </c>
    </row>
    <row r="21" spans="1:6" ht="16" customHeight="1" x14ac:dyDescent="0.3">
      <c r="B21" s="5" t="s">
        <v>25</v>
      </c>
      <c r="C21" s="28" t="s">
        <v>19</v>
      </c>
      <c r="D21" s="50">
        <v>1000</v>
      </c>
      <c r="E21" s="31"/>
      <c r="F21" s="32">
        <f>D21*E21</f>
        <v>0</v>
      </c>
    </row>
    <row r="22" spans="1:6" ht="16" customHeight="1" x14ac:dyDescent="0.3">
      <c r="B22" s="18" t="s">
        <v>18</v>
      </c>
      <c r="C22" s="28"/>
      <c r="D22" s="50"/>
      <c r="E22" s="29"/>
      <c r="F22" s="30"/>
    </row>
    <row r="23" spans="1:6" ht="16" customHeight="1" x14ac:dyDescent="0.3">
      <c r="B23" s="5" t="s">
        <v>48</v>
      </c>
      <c r="C23" s="28" t="s">
        <v>5</v>
      </c>
      <c r="D23" s="50">
        <v>1520</v>
      </c>
      <c r="E23" s="31"/>
      <c r="F23" s="32">
        <f>D23*E23</f>
        <v>0</v>
      </c>
    </row>
    <row r="24" spans="1:6" ht="16" customHeight="1" x14ac:dyDescent="0.3">
      <c r="B24" s="5" t="s">
        <v>53</v>
      </c>
      <c r="C24" s="28" t="s">
        <v>5</v>
      </c>
      <c r="D24" s="50">
        <v>800</v>
      </c>
      <c r="E24" s="31"/>
      <c r="F24" s="32">
        <f>D24*E24</f>
        <v>0</v>
      </c>
    </row>
    <row r="25" spans="1:6" ht="16" customHeight="1" x14ac:dyDescent="0.3">
      <c r="A25" s="8" t="s">
        <v>23</v>
      </c>
      <c r="B25" s="5" t="s">
        <v>28</v>
      </c>
      <c r="C25" s="28"/>
      <c r="D25" s="50"/>
      <c r="E25" s="29"/>
      <c r="F25" s="30"/>
    </row>
    <row r="26" spans="1:6" ht="16" customHeight="1" x14ac:dyDescent="0.3">
      <c r="B26" s="5" t="s">
        <v>41</v>
      </c>
      <c r="C26" s="28" t="s">
        <v>5</v>
      </c>
      <c r="D26" s="50">
        <v>1520</v>
      </c>
      <c r="E26" s="31"/>
      <c r="F26" s="32">
        <f>D26*E26</f>
        <v>0</v>
      </c>
    </row>
    <row r="27" spans="1:6" ht="16" customHeight="1" x14ac:dyDescent="0.3">
      <c r="B27" s="5" t="s">
        <v>30</v>
      </c>
      <c r="C27" s="28" t="s">
        <v>5</v>
      </c>
      <c r="D27" s="50">
        <v>720</v>
      </c>
      <c r="E27" s="31"/>
      <c r="F27" s="32">
        <f>D27*E27</f>
        <v>0</v>
      </c>
    </row>
    <row r="28" spans="1:6" ht="16" customHeight="1" x14ac:dyDescent="0.3">
      <c r="B28" s="5" t="s">
        <v>42</v>
      </c>
      <c r="C28" s="28" t="s">
        <v>5</v>
      </c>
      <c r="D28" s="50">
        <f>730+80</f>
        <v>810</v>
      </c>
      <c r="E28" s="31"/>
      <c r="F28" s="32">
        <f>D28*E28</f>
        <v>0</v>
      </c>
    </row>
    <row r="29" spans="1:6" ht="16" customHeight="1" x14ac:dyDescent="0.3">
      <c r="B29" s="5" t="s">
        <v>49</v>
      </c>
      <c r="C29" s="28" t="s">
        <v>6</v>
      </c>
      <c r="D29" s="50">
        <v>1</v>
      </c>
      <c r="E29" s="31"/>
      <c r="F29" s="32">
        <f>D29*E29</f>
        <v>0</v>
      </c>
    </row>
    <row r="30" spans="1:6" ht="16" customHeight="1" x14ac:dyDescent="0.3">
      <c r="B30" s="5" t="s">
        <v>50</v>
      </c>
      <c r="C30" s="28" t="s">
        <v>6</v>
      </c>
      <c r="D30" s="50">
        <v>1</v>
      </c>
      <c r="E30" s="31"/>
      <c r="F30" s="32">
        <f>D30*E30</f>
        <v>0</v>
      </c>
    </row>
    <row r="31" spans="1:6" ht="16" customHeight="1" x14ac:dyDescent="0.3">
      <c r="C31" s="28"/>
      <c r="D31" s="50"/>
      <c r="E31" s="29"/>
      <c r="F31" s="30"/>
    </row>
    <row r="32" spans="1:6" ht="16" customHeight="1" x14ac:dyDescent="0.3">
      <c r="A32" s="8" t="s">
        <v>24</v>
      </c>
      <c r="B32" s="5" t="s">
        <v>51</v>
      </c>
      <c r="C32" s="28"/>
      <c r="D32" s="50"/>
      <c r="E32" s="29"/>
      <c r="F32" s="30"/>
    </row>
    <row r="33" spans="1:6" ht="16" customHeight="1" x14ac:dyDescent="0.3">
      <c r="B33" s="5" t="s">
        <v>51</v>
      </c>
      <c r="C33" s="28" t="s">
        <v>6</v>
      </c>
      <c r="D33" s="50">
        <v>3</v>
      </c>
      <c r="E33" s="31"/>
      <c r="F33" s="32">
        <f>D33*E33</f>
        <v>0</v>
      </c>
    </row>
    <row r="34" spans="1:6" x14ac:dyDescent="0.3">
      <c r="C34" s="28"/>
      <c r="D34" s="50"/>
      <c r="E34" s="29"/>
      <c r="F34" s="30"/>
    </row>
    <row r="35" spans="1:6" x14ac:dyDescent="0.3">
      <c r="A35" s="8" t="s">
        <v>52</v>
      </c>
      <c r="B35" s="5" t="s">
        <v>31</v>
      </c>
      <c r="C35" s="28"/>
      <c r="D35" s="50"/>
      <c r="E35" s="29"/>
      <c r="F35" s="30"/>
    </row>
    <row r="36" spans="1:6" x14ac:dyDescent="0.3">
      <c r="B36" s="5" t="s">
        <v>31</v>
      </c>
      <c r="C36" s="28" t="s">
        <v>13</v>
      </c>
      <c r="D36" s="50">
        <v>2</v>
      </c>
      <c r="E36" s="31"/>
      <c r="F36" s="32">
        <f>D36*E36</f>
        <v>0</v>
      </c>
    </row>
    <row r="37" spans="1:6" x14ac:dyDescent="0.3">
      <c r="C37" s="50"/>
      <c r="D37" s="28"/>
      <c r="E37" s="29"/>
      <c r="F37" s="30"/>
    </row>
    <row r="39" spans="1:6" ht="16" thickBot="1" x14ac:dyDescent="0.4">
      <c r="C39" s="23" t="s">
        <v>32</v>
      </c>
      <c r="D39" s="13"/>
      <c r="E39" s="35"/>
      <c r="F39" s="15">
        <f>SUM(F16:F38)</f>
        <v>0</v>
      </c>
    </row>
    <row r="40" spans="1:6" x14ac:dyDescent="0.3">
      <c r="A40" s="63" t="s">
        <v>33</v>
      </c>
      <c r="B40" s="18" t="s">
        <v>34</v>
      </c>
    </row>
    <row r="41" spans="1:6" x14ac:dyDescent="0.3">
      <c r="A41" s="8" t="s">
        <v>35</v>
      </c>
      <c r="B41" s="5" t="s">
        <v>36</v>
      </c>
      <c r="C41" s="6" t="s">
        <v>37</v>
      </c>
      <c r="D41" s="20">
        <v>100</v>
      </c>
      <c r="E41" s="31"/>
      <c r="F41" s="32">
        <f>D41*E41</f>
        <v>0</v>
      </c>
    </row>
    <row r="42" spans="1:6" x14ac:dyDescent="0.3">
      <c r="A42" s="8" t="s">
        <v>38</v>
      </c>
      <c r="B42" s="5" t="s">
        <v>39</v>
      </c>
      <c r="C42" s="6" t="s">
        <v>37</v>
      </c>
      <c r="D42" s="20">
        <v>100</v>
      </c>
      <c r="E42" s="31"/>
      <c r="F42" s="32">
        <f>D42*E42</f>
        <v>0</v>
      </c>
    </row>
    <row r="44" spans="1:6" ht="16" thickBot="1" x14ac:dyDescent="0.4">
      <c r="C44" s="23" t="s">
        <v>40</v>
      </c>
      <c r="D44" s="13"/>
      <c r="E44" s="35"/>
      <c r="F44" s="15">
        <f>SUM(F41:F43)</f>
        <v>0</v>
      </c>
    </row>
    <row r="69" ht="11.25" customHeight="1" x14ac:dyDescent="0.3"/>
    <row r="73" ht="12.75" customHeight="1" x14ac:dyDescent="0.3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0" firstPageNumber="72" orientation="portrait" useFirstPageNumber="1" r:id="rId1"/>
  <headerFooter alignWithMargins="0">
    <oddHeader>&amp;LSTAÐARDALUR - VATNSTANKUR
&amp;RMAGNSKRÁ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0DAE1BB7D5B40B6B9B0EFACCD5F00" ma:contentTypeVersion="8" ma:contentTypeDescription="Create a new document." ma:contentTypeScope="" ma:versionID="c854f6fd0761bf8360689a9469b0923c">
  <xsd:schema xmlns:xsd="http://www.w3.org/2001/XMLSchema" xmlns:xs="http://www.w3.org/2001/XMLSchema" xmlns:p="http://schemas.microsoft.com/office/2006/metadata/properties" xmlns:ns3="1266a1ea-11f6-4fb2-8074-2019d554b4be" targetNamespace="http://schemas.microsoft.com/office/2006/metadata/properties" ma:root="true" ma:fieldsID="accc0564942308d96e7a8be7b5a41b8b" ns3:_="">
    <xsd:import namespace="1266a1ea-11f6-4fb2-8074-2019d554b4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6a1ea-11f6-4fb2-8074-2019d554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85E247-EF99-4C28-BF19-AEA81F94E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57A9D-AD64-4E61-9A05-3929CA792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6a1ea-11f6-4fb2-8074-2019d554b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30984-F58B-40A5-A620-0536CF2CDE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Safnblað</vt:lpstr>
      <vt:lpstr>Jarðvinna</vt:lpstr>
      <vt:lpstr>Jarðvinna!Print_Area</vt:lpstr>
      <vt:lpstr>Jarðvinna!Print_Titles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Jóhann Birkir Helgason</cp:lastModifiedBy>
  <cp:lastPrinted>2022-04-29T10:47:25Z</cp:lastPrinted>
  <dcterms:created xsi:type="dcterms:W3CDTF">1998-04-03T15:58:21Z</dcterms:created>
  <dcterms:modified xsi:type="dcterms:W3CDTF">2026-04-08T22:19:20Z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0x010100CFA0DAE1BB7D5B40B6B9B0EFACCD5F00</vt:lpwstr>
  </property>
</Properties>
</file>